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4" r:id="rId1"/>
    <sheet name="2кв" sheetId="25" r:id="rId2"/>
  </sheets>
  <definedNames>
    <definedName name="_xlnm.Print_Area" localSheetId="0">'1кв'!$A$1:$E$50</definedName>
    <definedName name="_xlnm.Print_Area" localSheetId="1">'2кв'!$A$1:$E$49</definedName>
  </definedNames>
  <calcPr calcId="152511"/>
</workbook>
</file>

<file path=xl/calcChain.xml><?xml version="1.0" encoding="utf-8"?>
<calcChain xmlns="http://schemas.openxmlformats.org/spreadsheetml/2006/main">
  <c r="B43" i="25" l="1"/>
  <c r="B47" i="25"/>
  <c r="B46" i="25"/>
  <c r="E23" i="25"/>
  <c r="E22" i="25"/>
  <c r="E26" i="25" s="1"/>
  <c r="B48" i="25" s="1"/>
  <c r="B49" i="25" l="1"/>
  <c r="B48" i="24"/>
  <c r="B47" i="24"/>
  <c r="E23" i="24"/>
  <c r="E22" i="24"/>
  <c r="E27" i="24" s="1"/>
  <c r="B49" i="24" s="1"/>
  <c r="B50" i="24" l="1"/>
</calcChain>
</file>

<file path=xl/sharedStrings.xml><?xml version="1.0" encoding="utf-8"?>
<sst xmlns="http://schemas.openxmlformats.org/spreadsheetml/2006/main" count="117" uniqueCount="58">
  <si>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</si>
  <si>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</si>
  <si>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</si>
  <si>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</si>
  <si>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</si>
  <si>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</si>
  <si>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</si>
  <si>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</si>
  <si>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</si>
  <si>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</si>
  <si>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</si>
  <si>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</si>
  <si>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</si>
  <si>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</si>
  <si>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</si>
  <si>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</si>
  <si>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</si>
  <si>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</si>
  <si>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</si>
  <si>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</si>
  <si>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</si>
  <si>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</si>
  <si>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</si>
  <si>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</si>
  <si>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</si>
  <si>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110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</si>
  <si>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№53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</si>
  <si>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</si>
  <si>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</si>
  <si>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</si>
  <si>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</si>
  <si>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</si>
  <si>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</si>
  <si>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</si>
  <si>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Трушина А.А.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</si>
  <si>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Трушина Александра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</si>
  <si>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82 от 31.05.2016 г.</t>
    </r>
  </si>
  <si>
    <t>Общая площадь квартир - 533,9м2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</si>
  <si>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</si>
  <si>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</si>
  <si>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</si>
  <si>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</si>
  <si>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1 квартал</t>
  </si>
  <si>
    <t xml:space="preserve">Услуги по содержанию многоквартирного дома </t>
  </si>
  <si>
    <t>Оплачено Квант-телеком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</si>
  <si>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</si>
  <si>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 Бовкун А.А.</t>
    </r>
  </si>
  <si>
    <t>интернет Ростелеком</t>
  </si>
  <si>
    <t>Предъявлено населению 35397,57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</si>
  <si>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</si>
  <si>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</si>
  <si>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</si>
  <si>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</si>
  <si>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тридцать одна тысяча семьсот тридцать восемь рублей 59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</si>
  <si>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</si>
  <si>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</si>
  <si>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</si>
  <si>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тридцать одна тысяча шестьсот сорок девять рублей 59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</si>
</sst>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164" fontId="4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3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topLeftCell="A43" zoomScaleSheetLayoutView="100" workbookViewId="0">
      <selection activeCell="B49" sqref="B49"/>
    </sheetView>
  </sheetViews>
  <sheetFormatPr defaultColWidth="9.140625" defaultRowHeight="15" x14ac:dyDescent="0.25"/>
  <cols>
    <col min="1" max="1" width="32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1.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49</v>
      </c>
      <c r="B3" s="42"/>
      <c r="C3" s="42"/>
      <c r="D3" s="42"/>
      <c r="E3" s="42"/>
    </row>
    <row r="4" spans="1:5" s="1" customFormat="1" ht="15.75" x14ac:dyDescent="0.25">
      <c r="A4" s="24" t="s">
        <v>13</v>
      </c>
      <c r="B4" s="4"/>
      <c r="C4" s="4"/>
      <c r="D4" s="30"/>
      <c r="E4" s="29" t="s">
        <v>50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3" t="s">
        <v>35</v>
      </c>
      <c r="B9" s="43"/>
      <c r="C9" s="43"/>
      <c r="D9" s="43"/>
      <c r="E9" s="43"/>
    </row>
    <row r="10" spans="1:5" ht="29.25" customHeight="1" x14ac:dyDescent="0.25">
      <c r="A10" s="47" t="s">
        <v>14</v>
      </c>
      <c r="B10" s="48"/>
      <c r="C10" s="48"/>
      <c r="D10" s="48"/>
      <c r="E10" s="48"/>
    </row>
    <row r="11" spans="1:5" x14ac:dyDescent="0.25">
      <c r="A11" s="49" t="s">
        <v>36</v>
      </c>
      <c r="B11" s="49"/>
      <c r="C11" s="49"/>
      <c r="D11" s="49"/>
      <c r="E11" s="49"/>
    </row>
    <row r="12" spans="1:5" ht="18.75" customHeight="1" x14ac:dyDescent="0.25">
      <c r="A12" s="46" t="s">
        <v>15</v>
      </c>
      <c r="B12" s="50"/>
      <c r="C12" s="50"/>
      <c r="D12" s="50"/>
      <c r="E12" s="50"/>
    </row>
    <row r="13" spans="1:5" x14ac:dyDescent="0.25">
      <c r="A13" s="43" t="s">
        <v>22</v>
      </c>
      <c r="B13" s="43"/>
      <c r="C13" s="43"/>
      <c r="D13" s="43"/>
      <c r="E13" s="43"/>
    </row>
    <row r="14" spans="1:5" ht="20.25" customHeight="1" x14ac:dyDescent="0.25">
      <c r="A14" s="46" t="s">
        <v>2</v>
      </c>
      <c r="B14" s="50"/>
      <c r="C14" s="50"/>
      <c r="D14" s="50"/>
      <c r="E14" s="50"/>
    </row>
    <row r="15" spans="1:5" ht="18" customHeight="1" x14ac:dyDescent="0.25">
      <c r="A15" s="43" t="s">
        <v>45</v>
      </c>
      <c r="B15" s="43"/>
      <c r="C15" s="43"/>
      <c r="D15" s="43"/>
      <c r="E15" s="43"/>
    </row>
    <row r="16" spans="1:5" x14ac:dyDescent="0.25">
      <c r="A16" s="46" t="s">
        <v>16</v>
      </c>
      <c r="B16" s="50"/>
      <c r="C16" s="50"/>
      <c r="D16" s="50"/>
      <c r="E16" s="50"/>
    </row>
    <row r="17" spans="1:7" ht="33" customHeight="1" x14ac:dyDescent="0.25">
      <c r="A17" s="43" t="s">
        <v>17</v>
      </c>
      <c r="B17" s="43"/>
      <c r="C17" s="43"/>
      <c r="D17" s="43"/>
      <c r="E17" s="43"/>
    </row>
    <row r="18" spans="1:7" x14ac:dyDescent="0.25">
      <c r="A18" s="43" t="s">
        <v>26</v>
      </c>
      <c r="B18" s="43"/>
      <c r="C18" s="43"/>
      <c r="D18" s="43"/>
      <c r="E18" s="43"/>
    </row>
    <row r="19" spans="1:7" ht="31.5" customHeight="1" x14ac:dyDescent="0.25">
      <c r="A19" s="45" t="s">
        <v>27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533.9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43</v>
      </c>
      <c r="B22" s="9" t="s">
        <v>41</v>
      </c>
      <c r="C22" s="3" t="s">
        <v>4</v>
      </c>
      <c r="D22" s="3">
        <v>15.4</v>
      </c>
      <c r="E22" s="8">
        <f>D22*F20*G20</f>
        <v>24666.18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6983.4120000000003</v>
      </c>
    </row>
    <row r="24" spans="1:7" x14ac:dyDescent="0.25">
      <c r="A24" s="7" t="s">
        <v>28</v>
      </c>
      <c r="B24" s="9" t="s">
        <v>42</v>
      </c>
      <c r="C24" s="3" t="s">
        <v>29</v>
      </c>
      <c r="D24" s="3"/>
      <c r="E24" s="8">
        <v>740</v>
      </c>
    </row>
    <row r="25" spans="1:7" s="38" customFormat="1" ht="60" x14ac:dyDescent="0.25">
      <c r="A25" s="34" t="s">
        <v>51</v>
      </c>
      <c r="B25" s="35" t="s">
        <v>52</v>
      </c>
      <c r="C25" s="36" t="s">
        <v>29</v>
      </c>
      <c r="D25" s="36"/>
      <c r="E25" s="37">
        <v>-651</v>
      </c>
    </row>
    <row r="26" spans="1:7" x14ac:dyDescent="0.25">
      <c r="A26" s="25" t="s">
        <v>18</v>
      </c>
      <c r="B26" s="23"/>
      <c r="C26" s="21"/>
      <c r="D26" s="21"/>
      <c r="E26" s="22"/>
    </row>
    <row r="27" spans="1:7" x14ac:dyDescent="0.25">
      <c r="A27" s="10" t="s">
        <v>24</v>
      </c>
      <c r="B27" s="11"/>
      <c r="C27" s="12"/>
      <c r="D27" s="12"/>
      <c r="E27" s="13">
        <f>SUM(E22:E26)</f>
        <v>31738.592000000001</v>
      </c>
    </row>
    <row r="28" spans="1:7" ht="12.6" customHeight="1" x14ac:dyDescent="0.25"/>
    <row r="29" spans="1:7" ht="31.5" customHeight="1" x14ac:dyDescent="0.25">
      <c r="A29" s="52" t="s">
        <v>53</v>
      </c>
      <c r="B29" s="52"/>
      <c r="C29" s="52"/>
      <c r="D29" s="52"/>
      <c r="E29" s="52"/>
    </row>
    <row r="30" spans="1:7" ht="36" customHeight="1" x14ac:dyDescent="0.25">
      <c r="A30" s="43" t="s">
        <v>21</v>
      </c>
      <c r="B30" s="43"/>
      <c r="C30" s="43"/>
      <c r="D30" s="43"/>
      <c r="E30" s="43"/>
    </row>
    <row r="31" spans="1:7" ht="22.9" customHeight="1" x14ac:dyDescent="0.25">
      <c r="A31" s="43" t="s">
        <v>20</v>
      </c>
      <c r="B31" s="43"/>
      <c r="C31" s="43"/>
      <c r="D31" s="43"/>
      <c r="E31" s="43"/>
    </row>
    <row r="32" spans="1:7" x14ac:dyDescent="0.25">
      <c r="A32" s="43" t="s">
        <v>30</v>
      </c>
      <c r="B32" s="43"/>
      <c r="C32" s="43"/>
      <c r="D32" s="43"/>
      <c r="E32" s="43"/>
    </row>
    <row r="33" spans="1:10" x14ac:dyDescent="0.25">
      <c r="A33" s="43" t="s">
        <v>18</v>
      </c>
      <c r="B33" s="43"/>
      <c r="C33" s="43"/>
      <c r="D33" s="43"/>
      <c r="E33" s="43"/>
    </row>
    <row r="34" spans="1:10" x14ac:dyDescent="0.25">
      <c r="A34" s="53" t="s">
        <v>5</v>
      </c>
      <c r="B34" s="53"/>
      <c r="C34" s="53"/>
      <c r="D34" s="53"/>
      <c r="E34" s="53"/>
    </row>
    <row r="35" spans="1:10" ht="15" customHeight="1" x14ac:dyDescent="0.25">
      <c r="A35" s="43" t="s">
        <v>18</v>
      </c>
      <c r="B35" s="43"/>
      <c r="C35" s="43"/>
      <c r="D35" s="43"/>
      <c r="E35" s="43"/>
      <c r="G35" s="27"/>
      <c r="H35" s="27"/>
      <c r="I35" s="27"/>
      <c r="J35" s="27"/>
    </row>
    <row r="36" spans="1:10" x14ac:dyDescent="0.25">
      <c r="A36" s="54" t="s">
        <v>46</v>
      </c>
      <c r="B36" s="54"/>
      <c r="C36" s="54"/>
      <c r="D36" s="54"/>
      <c r="E36" s="5"/>
    </row>
    <row r="37" spans="1:10" x14ac:dyDescent="0.25">
      <c r="B37" s="51" t="s">
        <v>19</v>
      </c>
      <c r="C37" s="51"/>
      <c r="D37" s="51"/>
      <c r="E37" s="6" t="s">
        <v>6</v>
      </c>
    </row>
    <row r="38" spans="1:10" x14ac:dyDescent="0.25">
      <c r="A38" s="27"/>
      <c r="B38" s="27"/>
      <c r="C38" s="27"/>
      <c r="D38" s="27"/>
      <c r="E38" s="27"/>
    </row>
    <row r="39" spans="1:10" x14ac:dyDescent="0.25">
      <c r="A39" s="55" t="s">
        <v>34</v>
      </c>
      <c r="B39" s="55"/>
      <c r="C39" s="55"/>
      <c r="D39" s="55"/>
      <c r="E39" s="5"/>
    </row>
    <row r="40" spans="1:10" x14ac:dyDescent="0.25">
      <c r="B40" s="51" t="s">
        <v>19</v>
      </c>
      <c r="C40" s="51"/>
      <c r="D40" s="51"/>
      <c r="E40" s="6" t="s">
        <v>6</v>
      </c>
    </row>
    <row r="42" spans="1:10" x14ac:dyDescent="0.25">
      <c r="A42" s="2" t="s">
        <v>37</v>
      </c>
    </row>
    <row r="43" spans="1:10" x14ac:dyDescent="0.25">
      <c r="A43" s="14" t="s">
        <v>31</v>
      </c>
    </row>
    <row r="44" spans="1:10" x14ac:dyDescent="0.25">
      <c r="A44" s="2" t="s">
        <v>40</v>
      </c>
      <c r="B44" s="15">
        <v>11113.99</v>
      </c>
    </row>
    <row r="45" spans="1:10" x14ac:dyDescent="0.25">
      <c r="A45" s="26" t="s">
        <v>48</v>
      </c>
      <c r="B45" s="16"/>
    </row>
    <row r="46" spans="1:10" x14ac:dyDescent="0.25">
      <c r="A46" s="2" t="s">
        <v>32</v>
      </c>
      <c r="B46" s="16">
        <v>35397.57</v>
      </c>
      <c r="F46" s="20"/>
    </row>
    <row r="47" spans="1:10" x14ac:dyDescent="0.25">
      <c r="A47" s="2" t="s">
        <v>44</v>
      </c>
      <c r="B47" s="16">
        <f>3*100</f>
        <v>300</v>
      </c>
      <c r="F47" s="20"/>
    </row>
    <row r="48" spans="1:10" x14ac:dyDescent="0.25">
      <c r="A48" s="2" t="s">
        <v>47</v>
      </c>
      <c r="B48" s="16">
        <f>150*3</f>
        <v>450</v>
      </c>
      <c r="F48" s="20"/>
    </row>
    <row r="49" spans="1:2" ht="30" x14ac:dyDescent="0.25">
      <c r="A49" s="26" t="s">
        <v>38</v>
      </c>
      <c r="B49" s="16">
        <f>E27</f>
        <v>31738.592000000001</v>
      </c>
    </row>
    <row r="50" spans="1:2" x14ac:dyDescent="0.25">
      <c r="A50" s="17" t="s">
        <v>33</v>
      </c>
      <c r="B50" s="18">
        <f>B44+B46+B47+B48-B49</f>
        <v>15522.967999999997</v>
      </c>
    </row>
    <row r="52" spans="1:2" x14ac:dyDescent="0.25">
      <c r="B52" s="2">
        <v>11113.99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BreakPreview" zoomScaleSheetLayoutView="100" workbookViewId="0">
      <selection activeCell="A16" sqref="A16:E16"/>
    </sheetView>
  </sheetViews>
  <sheetFormatPr defaultColWidth="9.140625" defaultRowHeight="15" x14ac:dyDescent="0.25"/>
  <cols>
    <col min="1" max="1" width="32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1.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54</v>
      </c>
      <c r="B3" s="42"/>
      <c r="C3" s="42"/>
      <c r="D3" s="42"/>
      <c r="E3" s="42"/>
    </row>
    <row r="4" spans="1:5" s="1" customFormat="1" ht="15.75" x14ac:dyDescent="0.25">
      <c r="A4" s="24" t="s">
        <v>13</v>
      </c>
      <c r="B4" s="4"/>
      <c r="C4" s="4"/>
      <c r="D4" s="30"/>
      <c r="E4" s="29" t="s">
        <v>55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3" t="s">
        <v>35</v>
      </c>
      <c r="B9" s="43"/>
      <c r="C9" s="43"/>
      <c r="D9" s="43"/>
      <c r="E9" s="43"/>
    </row>
    <row r="10" spans="1:5" ht="29.25" customHeight="1" x14ac:dyDescent="0.25">
      <c r="A10" s="47" t="s">
        <v>14</v>
      </c>
      <c r="B10" s="48"/>
      <c r="C10" s="48"/>
      <c r="D10" s="48"/>
      <c r="E10" s="48"/>
    </row>
    <row r="11" spans="1:5" x14ac:dyDescent="0.25">
      <c r="A11" s="49" t="s">
        <v>36</v>
      </c>
      <c r="B11" s="49"/>
      <c r="C11" s="49"/>
      <c r="D11" s="49"/>
      <c r="E11" s="49"/>
    </row>
    <row r="12" spans="1:5" ht="18.75" customHeight="1" x14ac:dyDescent="0.25">
      <c r="A12" s="46" t="s">
        <v>15</v>
      </c>
      <c r="B12" s="50"/>
      <c r="C12" s="50"/>
      <c r="D12" s="50"/>
      <c r="E12" s="50"/>
    </row>
    <row r="13" spans="1:5" x14ac:dyDescent="0.25">
      <c r="A13" s="43" t="s">
        <v>22</v>
      </c>
      <c r="B13" s="43"/>
      <c r="C13" s="43"/>
      <c r="D13" s="43"/>
      <c r="E13" s="43"/>
    </row>
    <row r="14" spans="1:5" ht="20.25" customHeight="1" x14ac:dyDescent="0.25">
      <c r="A14" s="46" t="s">
        <v>2</v>
      </c>
      <c r="B14" s="50"/>
      <c r="C14" s="50"/>
      <c r="D14" s="50"/>
      <c r="E14" s="50"/>
    </row>
    <row r="15" spans="1:5" ht="18" customHeight="1" x14ac:dyDescent="0.25">
      <c r="A15" s="43" t="s">
        <v>45</v>
      </c>
      <c r="B15" s="43"/>
      <c r="C15" s="43"/>
      <c r="D15" s="43"/>
      <c r="E15" s="43"/>
    </row>
    <row r="16" spans="1:5" x14ac:dyDescent="0.25">
      <c r="A16" s="46" t="s">
        <v>16</v>
      </c>
      <c r="B16" s="50"/>
      <c r="C16" s="50"/>
      <c r="D16" s="50"/>
      <c r="E16" s="50"/>
    </row>
    <row r="17" spans="1:7" ht="33" customHeight="1" x14ac:dyDescent="0.25">
      <c r="A17" s="43" t="s">
        <v>17</v>
      </c>
      <c r="B17" s="43"/>
      <c r="C17" s="43"/>
      <c r="D17" s="43"/>
      <c r="E17" s="43"/>
    </row>
    <row r="18" spans="1:7" x14ac:dyDescent="0.25">
      <c r="A18" s="43" t="s">
        <v>26</v>
      </c>
      <c r="B18" s="43"/>
      <c r="C18" s="43"/>
      <c r="D18" s="43"/>
      <c r="E18" s="43"/>
    </row>
    <row r="19" spans="1:7" ht="31.5" customHeight="1" x14ac:dyDescent="0.25">
      <c r="A19" s="45" t="s">
        <v>27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533.9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43</v>
      </c>
      <c r="B22" s="9" t="s">
        <v>41</v>
      </c>
      <c r="C22" s="3" t="s">
        <v>4</v>
      </c>
      <c r="D22" s="3">
        <v>15.4</v>
      </c>
      <c r="E22" s="8">
        <f>D22*F20*G20</f>
        <v>24666.18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6983.4120000000003</v>
      </c>
    </row>
    <row r="24" spans="1:7" x14ac:dyDescent="0.25">
      <c r="A24" s="7" t="s">
        <v>28</v>
      </c>
      <c r="B24" s="9" t="s">
        <v>56</v>
      </c>
      <c r="C24" s="3" t="s">
        <v>29</v>
      </c>
      <c r="D24" s="3"/>
      <c r="E24" s="8">
        <v>0</v>
      </c>
    </row>
    <row r="25" spans="1:7" x14ac:dyDescent="0.25">
      <c r="A25" s="25" t="s">
        <v>18</v>
      </c>
      <c r="B25" s="23"/>
      <c r="C25" s="21"/>
      <c r="D25" s="21"/>
      <c r="E25" s="22"/>
    </row>
    <row r="26" spans="1:7" x14ac:dyDescent="0.25">
      <c r="A26" s="10" t="s">
        <v>24</v>
      </c>
      <c r="B26" s="11"/>
      <c r="C26" s="12"/>
      <c r="D26" s="12"/>
      <c r="E26" s="13">
        <f>SUM(E22:E25)</f>
        <v>31649.592000000001</v>
      </c>
    </row>
    <row r="27" spans="1:7" ht="12.6" customHeight="1" x14ac:dyDescent="0.25"/>
    <row r="28" spans="1:7" ht="31.5" customHeight="1" x14ac:dyDescent="0.25">
      <c r="A28" s="56" t="s">
        <v>57</v>
      </c>
      <c r="B28" s="56"/>
      <c r="C28" s="56"/>
      <c r="D28" s="56"/>
      <c r="E28" s="56"/>
    </row>
    <row r="29" spans="1:7" ht="36" customHeight="1" x14ac:dyDescent="0.25">
      <c r="A29" s="43" t="s">
        <v>21</v>
      </c>
      <c r="B29" s="43"/>
      <c r="C29" s="43"/>
      <c r="D29" s="43"/>
      <c r="E29" s="43"/>
    </row>
    <row r="30" spans="1:7" ht="22.9" customHeight="1" x14ac:dyDescent="0.25">
      <c r="A30" s="43" t="s">
        <v>20</v>
      </c>
      <c r="B30" s="43"/>
      <c r="C30" s="43"/>
      <c r="D30" s="43"/>
      <c r="E30" s="43"/>
    </row>
    <row r="31" spans="1:7" ht="33" customHeight="1" x14ac:dyDescent="0.25">
      <c r="A31" s="43" t="s">
        <v>30</v>
      </c>
      <c r="B31" s="43"/>
      <c r="C31" s="43"/>
      <c r="D31" s="43"/>
      <c r="E31" s="43"/>
    </row>
    <row r="32" spans="1:7" x14ac:dyDescent="0.25">
      <c r="A32" s="43" t="s">
        <v>18</v>
      </c>
      <c r="B32" s="43"/>
      <c r="C32" s="43"/>
      <c r="D32" s="43"/>
      <c r="E32" s="43"/>
    </row>
    <row r="33" spans="1:10" x14ac:dyDescent="0.25">
      <c r="A33" s="53" t="s">
        <v>5</v>
      </c>
      <c r="B33" s="53"/>
      <c r="C33" s="53"/>
      <c r="D33" s="53"/>
      <c r="E33" s="53"/>
    </row>
    <row r="34" spans="1:10" ht="15" customHeight="1" x14ac:dyDescent="0.25">
      <c r="A34" s="43" t="s">
        <v>18</v>
      </c>
      <c r="B34" s="43"/>
      <c r="C34" s="43"/>
      <c r="D34" s="43"/>
      <c r="E34" s="43"/>
      <c r="G34" s="32"/>
      <c r="H34" s="32"/>
      <c r="I34" s="32"/>
      <c r="J34" s="32"/>
    </row>
    <row r="35" spans="1:10" x14ac:dyDescent="0.25">
      <c r="A35" s="54" t="s">
        <v>46</v>
      </c>
      <c r="B35" s="54"/>
      <c r="C35" s="54"/>
      <c r="D35" s="54"/>
      <c r="E35" s="5"/>
    </row>
    <row r="36" spans="1:10" x14ac:dyDescent="0.25">
      <c r="B36" s="51" t="s">
        <v>19</v>
      </c>
      <c r="C36" s="51"/>
      <c r="D36" s="51"/>
      <c r="E36" s="6" t="s">
        <v>6</v>
      </c>
    </row>
    <row r="37" spans="1:10" x14ac:dyDescent="0.25">
      <c r="A37" s="32"/>
      <c r="B37" s="32"/>
      <c r="C37" s="32"/>
      <c r="D37" s="32"/>
      <c r="E37" s="32"/>
    </row>
    <row r="38" spans="1:10" x14ac:dyDescent="0.25">
      <c r="A38" s="55" t="s">
        <v>34</v>
      </c>
      <c r="B38" s="55"/>
      <c r="C38" s="55"/>
      <c r="D38" s="55"/>
      <c r="E38" s="5"/>
    </row>
    <row r="39" spans="1:10" x14ac:dyDescent="0.25">
      <c r="B39" s="51" t="s">
        <v>19</v>
      </c>
      <c r="C39" s="51"/>
      <c r="D39" s="51"/>
      <c r="E39" s="6" t="s">
        <v>6</v>
      </c>
    </row>
    <row r="41" spans="1:10" x14ac:dyDescent="0.25">
      <c r="A41" s="2" t="s">
        <v>37</v>
      </c>
    </row>
    <row r="42" spans="1:10" x14ac:dyDescent="0.25">
      <c r="A42" s="14" t="s">
        <v>31</v>
      </c>
    </row>
    <row r="43" spans="1:10" x14ac:dyDescent="0.25">
      <c r="A43" s="2" t="s">
        <v>40</v>
      </c>
      <c r="B43" s="15">
        <f>'1кв'!B50</f>
        <v>15522.967999999997</v>
      </c>
    </row>
    <row r="44" spans="1:10" x14ac:dyDescent="0.25">
      <c r="A44" s="31" t="s">
        <v>48</v>
      </c>
      <c r="B44" s="16"/>
    </row>
    <row r="45" spans="1:10" x14ac:dyDescent="0.25">
      <c r="A45" s="2" t="s">
        <v>32</v>
      </c>
      <c r="B45" s="16">
        <v>35397.57</v>
      </c>
      <c r="F45" s="20"/>
    </row>
    <row r="46" spans="1:10" x14ac:dyDescent="0.25">
      <c r="A46" s="2" t="s">
        <v>44</v>
      </c>
      <c r="B46" s="16">
        <f>3*100</f>
        <v>300</v>
      </c>
      <c r="F46" s="20"/>
    </row>
    <row r="47" spans="1:10" x14ac:dyDescent="0.25">
      <c r="A47" s="2" t="s">
        <v>47</v>
      </c>
      <c r="B47" s="16">
        <f>150*3</f>
        <v>450</v>
      </c>
      <c r="F47" s="20"/>
    </row>
    <row r="48" spans="1:10" ht="30" x14ac:dyDescent="0.25">
      <c r="A48" s="31" t="s">
        <v>38</v>
      </c>
      <c r="B48" s="16">
        <f>E26</f>
        <v>31649.592000000001</v>
      </c>
    </row>
    <row r="49" spans="1:2" x14ac:dyDescent="0.25">
      <c r="A49" s="17" t="s">
        <v>33</v>
      </c>
      <c r="B49" s="18">
        <f>B43+B45+B46+B47-B48</f>
        <v>20020.946</v>
      </c>
    </row>
  </sheetData>
  <mergeCells count="29">
    <mergeCell ref="A34:E34"/>
    <mergeCell ref="A35:D35"/>
    <mergeCell ref="B36:D36"/>
    <mergeCell ref="A38:D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2024-08-12T13:30:01Z</dcterms:modified>
</cp:coreProperties>
</file>